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stephanie_tomlinson_omes_ok_gov/Documents/Documents/FY27 True Up-Cycle 4-Final Workbooks/"/>
    </mc:Choice>
  </mc:AlternateContent>
  <xr:revisionPtr revIDLastSave="425" documentId="8_{9B3A3E87-9C4E-4589-AF2D-DB158AA64B6E}" xr6:coauthVersionLast="47" xr6:coauthVersionMax="47" xr10:uidLastSave="{A30FF9C1-6C0B-4497-8326-0B3AB8F921D8}"/>
  <bookViews>
    <workbookView xWindow="17760" yWindow="-16320" windowWidth="29040" windowHeight="15720" xr2:uid="{B9DF15E5-972C-42F3-ABDC-58EF94C4EAEC}"/>
  </bookViews>
  <sheets>
    <sheet name="803-Statewide Charter School Bd" sheetId="1" r:id="rId1"/>
    <sheet name="CORE" sheetId="2" r:id="rId2"/>
    <sheet name="Web Image View Retrieve" sheetId="10" r:id="rId3"/>
    <sheet name="Voice" sheetId="3" r:id="rId4"/>
    <sheet name="WordPress" sheetId="4" r:id="rId5"/>
    <sheet name="AppXtender" sheetId="5" r:id="rId6"/>
    <sheet name="Microsoft" sheetId="9" r:id="rId7"/>
    <sheet name="Virtual Server Storage" sheetId="7" r:id="rId8"/>
    <sheet name="M&amp;O" sheetId="8" r:id="rId9"/>
  </sheets>
  <definedNames>
    <definedName name="_xlnm._FilterDatabase" localSheetId="0" hidden="1">'803-Statewide Charter School Bd'!$A$1:$H$12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3" i="1"/>
  <c r="H4" i="1"/>
  <c r="H5" i="1"/>
  <c r="H6" i="1"/>
  <c r="H7" i="1"/>
  <c r="H8" i="1"/>
  <c r="H9" i="1"/>
  <c r="H10" i="1"/>
  <c r="H11" i="1"/>
  <c r="H12" i="1"/>
  <c r="H2" i="1"/>
  <c r="C5" i="9"/>
  <c r="C5" i="10" l="1"/>
  <c r="D8" i="8" l="1"/>
  <c r="E8" i="8"/>
  <c r="E5" i="7"/>
  <c r="F5" i="7"/>
</calcChain>
</file>

<file path=xl/sharedStrings.xml><?xml version="1.0" encoding="utf-8"?>
<sst xmlns="http://schemas.openxmlformats.org/spreadsheetml/2006/main" count="390" uniqueCount="198">
  <si>
    <t>Agency</t>
  </si>
  <si>
    <t>Agency Name</t>
  </si>
  <si>
    <t>Part Number</t>
  </si>
  <si>
    <t xml:space="preserve">Part Description </t>
  </si>
  <si>
    <t>Price</t>
  </si>
  <si>
    <t>Qty</t>
  </si>
  <si>
    <t>Freq</t>
  </si>
  <si>
    <t>Total</t>
  </si>
  <si>
    <t>803</t>
  </si>
  <si>
    <t>Statewide Charter School Board</t>
  </si>
  <si>
    <t>Maint-Virtual Server</t>
  </si>
  <si>
    <t>Monthly</t>
  </si>
  <si>
    <t>Maint- Storage (per GB)</t>
  </si>
  <si>
    <t>Microsoft- Named User Licenses</t>
  </si>
  <si>
    <t>Maint- M&amp;O Hours</t>
  </si>
  <si>
    <t>592</t>
  </si>
  <si>
    <t>Essential Network – 100Mb</t>
  </si>
  <si>
    <t>760</t>
  </si>
  <si>
    <t>Plus Network - Secure WAP Mgmt</t>
  </si>
  <si>
    <t>Plus Network – Site Connectivity</t>
  </si>
  <si>
    <t>835</t>
  </si>
  <si>
    <t>Plus-Web Image View/Retrieve</t>
  </si>
  <si>
    <t>842</t>
  </si>
  <si>
    <t>Voice-Standard Phone Line</t>
  </si>
  <si>
    <t>846</t>
  </si>
  <si>
    <t>CORE Employee Mgmt System</t>
  </si>
  <si>
    <t>848</t>
  </si>
  <si>
    <t>Plus- WordPress</t>
  </si>
  <si>
    <t>Count</t>
  </si>
  <si>
    <t xml:space="preserve">Agency </t>
  </si>
  <si>
    <t>Employee Name</t>
  </si>
  <si>
    <t>Position (PIN)</t>
  </si>
  <si>
    <t>Job Descriptor</t>
  </si>
  <si>
    <t>STATEWIDE CHARTER SCHOOL BOARD</t>
  </si>
  <si>
    <t>Alicia Priest</t>
  </si>
  <si>
    <t>P106432</t>
  </si>
  <si>
    <t>Adjunct Teacher</t>
  </si>
  <si>
    <t>Amera Covert</t>
  </si>
  <si>
    <t>P106423</t>
  </si>
  <si>
    <t>Andrea Carpenter</t>
  </si>
  <si>
    <t>P106401</t>
  </si>
  <si>
    <t>Angela Madden</t>
  </si>
  <si>
    <t>P106426</t>
  </si>
  <si>
    <t>Angela Redman</t>
  </si>
  <si>
    <t>P106415</t>
  </si>
  <si>
    <t>Ashley Reynolds</t>
  </si>
  <si>
    <t>P106414</t>
  </si>
  <si>
    <t>Brette Butler</t>
  </si>
  <si>
    <t>P106409</t>
  </si>
  <si>
    <t>Briton Heitt</t>
  </si>
  <si>
    <t>P106430</t>
  </si>
  <si>
    <t>Cara Wagner</t>
  </si>
  <si>
    <t>P106407</t>
  </si>
  <si>
    <t>Charles Pack</t>
  </si>
  <si>
    <t>P106418</t>
  </si>
  <si>
    <t>Cheryl Stanley</t>
  </si>
  <si>
    <t>P106436</t>
  </si>
  <si>
    <t>Christina Brown</t>
  </si>
  <si>
    <t>P106420</t>
  </si>
  <si>
    <t>Christine Custred</t>
  </si>
  <si>
    <t>P106411</t>
  </si>
  <si>
    <t>Daniel Fisher</t>
  </si>
  <si>
    <t>P106403</t>
  </si>
  <si>
    <t>Debbie Romo</t>
  </si>
  <si>
    <t>P106410</t>
  </si>
  <si>
    <t>Denise Wyatt</t>
  </si>
  <si>
    <t>P106812</t>
  </si>
  <si>
    <t>Diana Early</t>
  </si>
  <si>
    <t>P106434</t>
  </si>
  <si>
    <t>Elizabeth Bley</t>
  </si>
  <si>
    <t>P106422</t>
  </si>
  <si>
    <t>Ellie Rivas</t>
  </si>
  <si>
    <t>P107177</t>
  </si>
  <si>
    <t>Auditor I</t>
  </si>
  <si>
    <t>Emily Witwer</t>
  </si>
  <si>
    <t>P105187</t>
  </si>
  <si>
    <t>Legal Secretary I</t>
  </si>
  <si>
    <t>Gail Ciancio</t>
  </si>
  <si>
    <t>P106427</t>
  </si>
  <si>
    <t>Gina Tate</t>
  </si>
  <si>
    <t>P106421</t>
  </si>
  <si>
    <t>Holli Logsdon</t>
  </si>
  <si>
    <t>P106417</t>
  </si>
  <si>
    <t>Jaycie Smith</t>
  </si>
  <si>
    <t>P103052</t>
  </si>
  <si>
    <t>Investigative Auditor II</t>
  </si>
  <si>
    <t>Jill Bowman</t>
  </si>
  <si>
    <t>P106400</t>
  </si>
  <si>
    <t>Assistant Director</t>
  </si>
  <si>
    <t>Jill Taylor</t>
  </si>
  <si>
    <t>P106439</t>
  </si>
  <si>
    <t>Joshua Hurst</t>
  </si>
  <si>
    <t>P106412</t>
  </si>
  <si>
    <t>Adjunct Teacher I</t>
  </si>
  <si>
    <t>Judyth Gulden</t>
  </si>
  <si>
    <t>P106405</t>
  </si>
  <si>
    <t>Kathleen Muskrat</t>
  </si>
  <si>
    <t>P106429</t>
  </si>
  <si>
    <t>Kaylyn Dinser</t>
  </si>
  <si>
    <t>P106402</t>
  </si>
  <si>
    <t>Kelley Raby</t>
  </si>
  <si>
    <t>P106428</t>
  </si>
  <si>
    <t>Online Course Administrator</t>
  </si>
  <si>
    <t>Kerry Weingartner</t>
  </si>
  <si>
    <t>P106810</t>
  </si>
  <si>
    <t>Kevin McDonald</t>
  </si>
  <si>
    <t>P106425</t>
  </si>
  <si>
    <t>Krystle Lindsey</t>
  </si>
  <si>
    <t>P106416</t>
  </si>
  <si>
    <t>LaTricia D'Amico</t>
  </si>
  <si>
    <t>P106435</t>
  </si>
  <si>
    <t>Lecrecia Schmidt</t>
  </si>
  <si>
    <t>8030000200001</t>
  </si>
  <si>
    <t>Division Director II</t>
  </si>
  <si>
    <t>Lisa Daniels</t>
  </si>
  <si>
    <t>8030000300001</t>
  </si>
  <si>
    <t>Lisa McBride</t>
  </si>
  <si>
    <t>P107067</t>
  </si>
  <si>
    <t>Lori Heard</t>
  </si>
  <si>
    <t>P106413</t>
  </si>
  <si>
    <t>Luis Bello</t>
  </si>
  <si>
    <t>P106408</t>
  </si>
  <si>
    <t>Mallory Lunn</t>
  </si>
  <si>
    <t>P106438</t>
  </si>
  <si>
    <t>Merin Gracey</t>
  </si>
  <si>
    <t>P107171</t>
  </si>
  <si>
    <t>Misti Harrel Goldston</t>
  </si>
  <si>
    <t>P106424</t>
  </si>
  <si>
    <t>Narciso Arguelles III</t>
  </si>
  <si>
    <t>P106431</t>
  </si>
  <si>
    <t>Ramona Heitt</t>
  </si>
  <si>
    <t>P106419</t>
  </si>
  <si>
    <t>Rebecca Wilkinson</t>
  </si>
  <si>
    <t>8030000100001</t>
  </si>
  <si>
    <t>Executive Director</t>
  </si>
  <si>
    <t>Robert Franklin Jr.</t>
  </si>
  <si>
    <t>P106811</t>
  </si>
  <si>
    <t>Samantha Morris</t>
  </si>
  <si>
    <t>P106437</t>
  </si>
  <si>
    <t>Shelly Hickman</t>
  </si>
  <si>
    <t>P105443</t>
  </si>
  <si>
    <t>Programs Manager II</t>
  </si>
  <si>
    <t>Skyler Lusnia</t>
  </si>
  <si>
    <t>P107008</t>
  </si>
  <si>
    <t>Taylor Popham</t>
  </si>
  <si>
    <t>P106809</t>
  </si>
  <si>
    <t>Teddy Wyatt</t>
  </si>
  <si>
    <t>P106406</t>
  </si>
  <si>
    <t>Thomas Brennan</t>
  </si>
  <si>
    <t>P106404</t>
  </si>
  <si>
    <t>Zoraida Brock</t>
  </si>
  <si>
    <t>P106433</t>
  </si>
  <si>
    <t>Agency Number</t>
  </si>
  <si>
    <t>Web Image View/Retrieve Count</t>
  </si>
  <si>
    <t>UserName</t>
  </si>
  <si>
    <t>Virtual Charter School Brd</t>
  </si>
  <si>
    <t>LecreciaSchmidt</t>
  </si>
  <si>
    <t>LisaDaniels</t>
  </si>
  <si>
    <t>RebeccaWilkinson</t>
  </si>
  <si>
    <t>Number</t>
  </si>
  <si>
    <t>405-521-2480</t>
  </si>
  <si>
    <t>405-522-0465</t>
  </si>
  <si>
    <t>405-522-0717</t>
  </si>
  <si>
    <t>405-522-3240</t>
  </si>
  <si>
    <t>405-522-8355</t>
  </si>
  <si>
    <t>405-522-8356</t>
  </si>
  <si>
    <t>405-522-8357</t>
  </si>
  <si>
    <t>405-522-8849</t>
  </si>
  <si>
    <t>405-522-8873</t>
  </si>
  <si>
    <t>405-522-8874</t>
  </si>
  <si>
    <t>Web Address</t>
  </si>
  <si>
    <t>State Virtual Charter School Board</t>
  </si>
  <si>
    <t>    horizon.ok.gov -&gt; Wordpress</t>
  </si>
  <si>
    <t>    dev.horizon.ok.gov -&gt; Wordpress</t>
  </si>
  <si>
    <t>    stg.horizon.ok.gov -&gt; Wordpress</t>
  </si>
  <si>
    <t>Username</t>
  </si>
  <si>
    <t>AgencyID</t>
  </si>
  <si>
    <t>License Type</t>
  </si>
  <si>
    <t>Display Name</t>
  </si>
  <si>
    <t>Power BI Pro</t>
  </si>
  <si>
    <t>Server Name</t>
  </si>
  <si>
    <t>Server Type</t>
  </si>
  <si>
    <t>Virtual Count</t>
  </si>
  <si>
    <t>Allocated Storage</t>
  </si>
  <si>
    <t>SVCSB</t>
  </si>
  <si>
    <t>App-Fil02</t>
  </si>
  <si>
    <t>virtual</t>
  </si>
  <si>
    <t>IMG-APP04-000</t>
  </si>
  <si>
    <t>AppXTender</t>
  </si>
  <si>
    <t>Name</t>
  </si>
  <si>
    <t>Total Hours Coded</t>
  </si>
  <si>
    <t>Capped Chargeback Hours</t>
  </si>
  <si>
    <t>Andrew Workman</t>
  </si>
  <si>
    <t>Billy Ewton</t>
  </si>
  <si>
    <t>Brian Altenhofel</t>
  </si>
  <si>
    <t>John Ripley</t>
  </si>
  <si>
    <t>Rickey Fullerton</t>
  </si>
  <si>
    <t>Stephen Brooks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</si>
</sst>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]#,##0.00"/>
    <numFmt numFmtId="165" formatCode="&quot;$&quot;#,##0.00"/>
  </numFmts>
  <fonts count="1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  <font>
      <sz val="8"/>
      <name val="Aptos Narrow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48">
    <xf numFmtId="0" fontId="0" fillId="0" borderId="0" xfId="0"/>
    <xf numFmtId="0" fontId="1" fillId="0" borderId="0" xfId="1"/>
    <xf numFmtId="0" fontId="3" fillId="0" borderId="0" xfId="1" applyFont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49" fontId="7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" fontId="3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49" fontId="3" fillId="0" borderId="1" xfId="0" applyNumberFormat="1" applyFont="1" applyBorder="1"/>
    <xf numFmtId="0" fontId="4" fillId="0" borderId="1" xfId="0" applyFont="1" applyBorder="1"/>
    <xf numFmtId="165" fontId="4" fillId="0" borderId="1" xfId="3" applyNumberFormat="1" applyFont="1" applyFill="1" applyBorder="1"/>
    <xf numFmtId="165" fontId="0" fillId="0" borderId="0" xfId="0" applyNumberFormat="1"/>
    <xf numFmtId="165" fontId="2" fillId="2" borderId="0" xfId="0" applyNumberFormat="1" applyFont="1" applyFill="1"/>
    <xf numFmtId="0" fontId="2" fillId="2" borderId="0" xfId="1" applyFont="1" applyFill="1"/>
    <xf numFmtId="0" fontId="6" fillId="0" borderId="1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2" fontId="6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right" vertical="center"/>
    </xf>
    <xf numFmtId="0" fontId="2" fillId="2" borderId="0" xfId="1" applyFont="1" applyFill="1" applyAlignment="1">
      <alignment horizontal="right" vertical="center"/>
    </xf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164" fontId="7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right" vertical="top"/>
    </xf>
    <xf numFmtId="164" fontId="7" fillId="0" borderId="1" xfId="0" applyNumberFormat="1" applyFont="1" applyBorder="1" applyAlignment="1">
      <alignment horizontal="right" vertical="top"/>
    </xf>
    <xf numFmtId="0" fontId="0" fillId="0" borderId="0" xfId="0" applyAlignment="1">
      <alignment horizontal="right"/>
    </xf>
    <xf numFmtId="49" fontId="7" fillId="0" borderId="1" xfId="0" applyNumberFormat="1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1" fontId="8" fillId="3" borderId="1" xfId="0" applyNumberFormat="1" applyFont="1" applyFill="1" applyBorder="1" applyAlignment="1">
      <alignment horizontal="left" vertical="top"/>
    </xf>
    <xf numFmtId="165" fontId="2" fillId="3" borderId="1" xfId="0" applyNumberFormat="1" applyFont="1" applyFill="1" applyBorder="1" applyAlignment="1">
      <alignment horizontal="left" vertical="top"/>
    </xf>
    <xf numFmtId="0" fontId="2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</cellXfs>
  <cellStyles count="5">
    <cellStyle name="Comma 2" xfId="3" xr:uid="{47EF608A-2B34-4CDB-8D5F-37FFB47CB450}"/>
    <cellStyle name="Currency 2" xfId="2" xr:uid="{D711BB81-D771-428A-9F1C-FC367FE5D0EA}"/>
    <cellStyle name="Normal" xfId="0" builtinId="0"/>
    <cellStyle name="Normal 2" xfId="1" xr:uid="{0D0A3FAE-2814-4542-BD2E-5CFD7B1D96DD}"/>
    <cellStyle name="Normal 5 2" xfId="4" xr:uid="{0B733D36-5AB8-44A9-B5A2-C65C43B8A22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4ED7-51B3-4A9E-969B-5A226620A309}">
  <dimension ref="A1:H13"/>
  <sheetViews>
    <sheetView tabSelected="1" workbookViewId="0"/>
  </sheetViews>
  <sheetFormatPr defaultRowHeight="14.25"/>
  <cols>
    <col min="1" max="1" width="8.85546875" bestFit="1" customWidth="1"/>
    <col min="2" max="2" width="32" bestFit="1" customWidth="1"/>
    <col min="3" max="3" width="14" bestFit="1" customWidth="1"/>
    <col min="4" max="4" width="33.28515625" customWidth="1"/>
    <col min="5" max="5" width="8.85546875" bestFit="1" customWidth="1"/>
    <col min="6" max="6" width="8.28515625" style="38" bestFit="1" customWidth="1"/>
    <col min="7" max="7" width="8.28515625" bestFit="1" customWidth="1"/>
    <col min="8" max="8" width="12.7109375" style="38" customWidth="1"/>
  </cols>
  <sheetData>
    <row r="1" spans="1:8" ht="1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1" t="s">
        <v>5</v>
      </c>
      <c r="G1" s="40" t="s">
        <v>6</v>
      </c>
      <c r="H1" s="41" t="s">
        <v>7</v>
      </c>
    </row>
    <row r="2" spans="1:8" ht="15">
      <c r="A2" s="5" t="s">
        <v>8</v>
      </c>
      <c r="B2" s="5" t="s">
        <v>9</v>
      </c>
      <c r="C2" s="39">
        <v>435</v>
      </c>
      <c r="D2" s="5" t="s">
        <v>10</v>
      </c>
      <c r="E2" s="35">
        <v>332</v>
      </c>
      <c r="F2" s="36">
        <v>0.18</v>
      </c>
      <c r="G2" s="5" t="s">
        <v>11</v>
      </c>
      <c r="H2" s="37">
        <f>F2*E2</f>
        <v>59.76</v>
      </c>
    </row>
    <row r="3" spans="1:8" ht="15">
      <c r="A3" s="5" t="s">
        <v>8</v>
      </c>
      <c r="B3" s="5" t="s">
        <v>9</v>
      </c>
      <c r="C3" s="39">
        <v>437</v>
      </c>
      <c r="D3" s="5" t="s">
        <v>12</v>
      </c>
      <c r="E3" s="35">
        <v>0.28000000000000003</v>
      </c>
      <c r="F3" s="36">
        <v>52</v>
      </c>
      <c r="G3" s="5" t="s">
        <v>11</v>
      </c>
      <c r="H3" s="37">
        <f t="shared" ref="H3:H12" si="0">F3*E3</f>
        <v>14.560000000000002</v>
      </c>
    </row>
    <row r="4" spans="1:8" ht="15">
      <c r="A4" s="5" t="s">
        <v>8</v>
      </c>
      <c r="B4" s="5" t="s">
        <v>9</v>
      </c>
      <c r="C4" s="39">
        <v>453</v>
      </c>
      <c r="D4" s="5" t="s">
        <v>13</v>
      </c>
      <c r="E4" s="35">
        <v>1</v>
      </c>
      <c r="F4" s="36">
        <v>25.83</v>
      </c>
      <c r="G4" s="5" t="s">
        <v>11</v>
      </c>
      <c r="H4" s="37">
        <f t="shared" si="0"/>
        <v>25.83</v>
      </c>
    </row>
    <row r="5" spans="1:8" ht="15">
      <c r="A5" s="5" t="s">
        <v>8</v>
      </c>
      <c r="B5" s="5" t="s">
        <v>9</v>
      </c>
      <c r="C5" s="39">
        <v>457</v>
      </c>
      <c r="D5" s="5" t="s">
        <v>14</v>
      </c>
      <c r="E5" s="35">
        <v>6.67</v>
      </c>
      <c r="F5" s="36">
        <v>35.75</v>
      </c>
      <c r="G5" s="5" t="s">
        <v>11</v>
      </c>
      <c r="H5" s="37">
        <f t="shared" si="0"/>
        <v>238.45249999999999</v>
      </c>
    </row>
    <row r="6" spans="1:8" ht="15">
      <c r="A6" s="5" t="s">
        <v>8</v>
      </c>
      <c r="B6" s="5" t="s">
        <v>9</v>
      </c>
      <c r="C6" s="39" t="s">
        <v>15</v>
      </c>
      <c r="D6" s="5" t="s">
        <v>16</v>
      </c>
      <c r="E6" s="35">
        <v>10</v>
      </c>
      <c r="F6" s="36">
        <v>54</v>
      </c>
      <c r="G6" s="5" t="s">
        <v>11</v>
      </c>
      <c r="H6" s="37">
        <f t="shared" si="0"/>
        <v>540</v>
      </c>
    </row>
    <row r="7" spans="1:8" ht="15">
      <c r="A7" s="5" t="s">
        <v>8</v>
      </c>
      <c r="B7" s="5" t="s">
        <v>9</v>
      </c>
      <c r="C7" s="39" t="s">
        <v>17</v>
      </c>
      <c r="D7" s="5" t="s">
        <v>18</v>
      </c>
      <c r="E7" s="35">
        <v>20</v>
      </c>
      <c r="F7" s="36">
        <v>1</v>
      </c>
      <c r="G7" s="5" t="s">
        <v>11</v>
      </c>
      <c r="H7" s="37">
        <f t="shared" si="0"/>
        <v>20</v>
      </c>
    </row>
    <row r="8" spans="1:8" ht="15">
      <c r="A8" s="5" t="s">
        <v>8</v>
      </c>
      <c r="B8" s="5" t="s">
        <v>9</v>
      </c>
      <c r="C8" s="39">
        <v>829</v>
      </c>
      <c r="D8" s="5" t="s">
        <v>19</v>
      </c>
      <c r="E8" s="35">
        <v>294</v>
      </c>
      <c r="F8" s="36">
        <v>1</v>
      </c>
      <c r="G8" s="5" t="s">
        <v>11</v>
      </c>
      <c r="H8" s="37">
        <f t="shared" si="0"/>
        <v>294</v>
      </c>
    </row>
    <row r="9" spans="1:8" ht="15">
      <c r="A9" s="5" t="s">
        <v>8</v>
      </c>
      <c r="B9" s="5" t="s">
        <v>9</v>
      </c>
      <c r="C9" s="39" t="s">
        <v>20</v>
      </c>
      <c r="D9" s="5" t="s">
        <v>21</v>
      </c>
      <c r="E9" s="35">
        <v>1.84</v>
      </c>
      <c r="F9" s="36">
        <v>3</v>
      </c>
      <c r="G9" s="5" t="s">
        <v>11</v>
      </c>
      <c r="H9" s="37">
        <f t="shared" si="0"/>
        <v>5.5200000000000005</v>
      </c>
    </row>
    <row r="10" spans="1:8" ht="15">
      <c r="A10" s="5" t="s">
        <v>8</v>
      </c>
      <c r="B10" s="5" t="s">
        <v>9</v>
      </c>
      <c r="C10" s="39" t="s">
        <v>22</v>
      </c>
      <c r="D10" s="5" t="s">
        <v>23</v>
      </c>
      <c r="E10" s="35">
        <v>20</v>
      </c>
      <c r="F10" s="36">
        <v>10</v>
      </c>
      <c r="G10" s="5" t="s">
        <v>11</v>
      </c>
      <c r="H10" s="37">
        <f t="shared" si="0"/>
        <v>200</v>
      </c>
    </row>
    <row r="11" spans="1:8" ht="15">
      <c r="A11" s="5" t="s">
        <v>8</v>
      </c>
      <c r="B11" s="5" t="s">
        <v>9</v>
      </c>
      <c r="C11" s="39" t="s">
        <v>24</v>
      </c>
      <c r="D11" s="5" t="s">
        <v>25</v>
      </c>
      <c r="E11" s="35">
        <v>12</v>
      </c>
      <c r="F11" s="36">
        <v>54</v>
      </c>
      <c r="G11" s="5" t="s">
        <v>11</v>
      </c>
      <c r="H11" s="37">
        <f t="shared" si="0"/>
        <v>648</v>
      </c>
    </row>
    <row r="12" spans="1:8" ht="15">
      <c r="A12" s="5" t="s">
        <v>8</v>
      </c>
      <c r="B12" s="5" t="s">
        <v>9</v>
      </c>
      <c r="C12" s="39" t="s">
        <v>26</v>
      </c>
      <c r="D12" s="5" t="s">
        <v>27</v>
      </c>
      <c r="E12" s="35">
        <v>25</v>
      </c>
      <c r="F12" s="36">
        <v>3</v>
      </c>
      <c r="G12" s="5" t="s">
        <v>11</v>
      </c>
      <c r="H12" s="37">
        <f t="shared" si="0"/>
        <v>75</v>
      </c>
    </row>
    <row r="13" spans="1:8" ht="15.4">
      <c r="H13" s="34">
        <f>SUM(H2:H12)</f>
        <v>2121.1224999999999</v>
      </c>
    </row>
  </sheetData>
  <sortState xmlns:xlrd2="http://schemas.microsoft.com/office/spreadsheetml/2017/richdata2" ref="A2:H13">
    <sortCondition ref="C2:C13"/>
  </sortState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6D0FA-99F4-4C3A-ADC0-B9735A3C7F94}">
  <dimension ref="A1:F55"/>
  <sheetViews>
    <sheetView workbookViewId="0"/>
  </sheetViews>
  <sheetFormatPr defaultColWidth="9.42578125" defaultRowHeight="15"/>
  <cols>
    <col min="1" max="1" width="7.42578125" style="8" bestFit="1" customWidth="1"/>
    <col min="2" max="2" width="9.42578125" style="8"/>
    <col min="3" max="3" width="42.7109375" style="8" bestFit="1" customWidth="1"/>
    <col min="4" max="4" width="20.85546875" style="8" bestFit="1" customWidth="1"/>
    <col min="5" max="5" width="17" style="10" bestFit="1" customWidth="1"/>
    <col min="6" max="6" width="34.5703125" style="8" bestFit="1" customWidth="1"/>
    <col min="7" max="16384" width="9.42578125" style="8"/>
  </cols>
  <sheetData>
    <row r="1" spans="1:6">
      <c r="A1" s="42" t="s">
        <v>28</v>
      </c>
      <c r="B1" s="43" t="s">
        <v>29</v>
      </c>
      <c r="C1" s="43" t="s">
        <v>1</v>
      </c>
      <c r="D1" s="43" t="s">
        <v>30</v>
      </c>
      <c r="E1" s="44" t="s">
        <v>31</v>
      </c>
      <c r="F1" s="43" t="s">
        <v>32</v>
      </c>
    </row>
    <row r="2" spans="1:6">
      <c r="A2" s="9">
        <v>1</v>
      </c>
      <c r="B2" s="6">
        <v>803</v>
      </c>
      <c r="C2" s="6" t="s">
        <v>33</v>
      </c>
      <c r="D2" s="6" t="s">
        <v>34</v>
      </c>
      <c r="E2" s="7" t="s">
        <v>35</v>
      </c>
      <c r="F2" s="6" t="s">
        <v>36</v>
      </c>
    </row>
    <row r="3" spans="1:6">
      <c r="A3" s="9">
        <v>2</v>
      </c>
      <c r="B3" s="6">
        <v>803</v>
      </c>
      <c r="C3" s="6" t="s">
        <v>33</v>
      </c>
      <c r="D3" s="6" t="s">
        <v>37</v>
      </c>
      <c r="E3" s="7" t="s">
        <v>38</v>
      </c>
      <c r="F3" s="6" t="s">
        <v>36</v>
      </c>
    </row>
    <row r="4" spans="1:6">
      <c r="A4" s="9">
        <v>3</v>
      </c>
      <c r="B4" s="6">
        <v>803</v>
      </c>
      <c r="C4" s="6" t="s">
        <v>33</v>
      </c>
      <c r="D4" s="6" t="s">
        <v>39</v>
      </c>
      <c r="E4" s="7" t="s">
        <v>40</v>
      </c>
      <c r="F4" s="6" t="s">
        <v>36</v>
      </c>
    </row>
    <row r="5" spans="1:6">
      <c r="A5" s="9">
        <v>4</v>
      </c>
      <c r="B5" s="6">
        <v>803</v>
      </c>
      <c r="C5" s="6" t="s">
        <v>33</v>
      </c>
      <c r="D5" s="6" t="s">
        <v>41</v>
      </c>
      <c r="E5" s="7" t="s">
        <v>42</v>
      </c>
      <c r="F5" s="6" t="s">
        <v>36</v>
      </c>
    </row>
    <row r="6" spans="1:6">
      <c r="A6" s="9">
        <v>5</v>
      </c>
      <c r="B6" s="6">
        <v>803</v>
      </c>
      <c r="C6" s="6" t="s">
        <v>33</v>
      </c>
      <c r="D6" s="6" t="s">
        <v>43</v>
      </c>
      <c r="E6" s="7" t="s">
        <v>44</v>
      </c>
      <c r="F6" s="6" t="s">
        <v>36</v>
      </c>
    </row>
    <row r="7" spans="1:6">
      <c r="A7" s="9">
        <v>6</v>
      </c>
      <c r="B7" s="6">
        <v>803</v>
      </c>
      <c r="C7" s="6" t="s">
        <v>33</v>
      </c>
      <c r="D7" s="6" t="s">
        <v>45</v>
      </c>
      <c r="E7" s="7" t="s">
        <v>46</v>
      </c>
      <c r="F7" s="6" t="s">
        <v>36</v>
      </c>
    </row>
    <row r="8" spans="1:6">
      <c r="A8" s="9">
        <v>7</v>
      </c>
      <c r="B8" s="6">
        <v>803</v>
      </c>
      <c r="C8" s="6" t="s">
        <v>33</v>
      </c>
      <c r="D8" s="6" t="s">
        <v>47</v>
      </c>
      <c r="E8" s="7" t="s">
        <v>48</v>
      </c>
      <c r="F8" s="6" t="s">
        <v>36</v>
      </c>
    </row>
    <row r="9" spans="1:6">
      <c r="A9" s="9">
        <v>8</v>
      </c>
      <c r="B9" s="6">
        <v>803</v>
      </c>
      <c r="C9" s="6" t="s">
        <v>33</v>
      </c>
      <c r="D9" s="6" t="s">
        <v>49</v>
      </c>
      <c r="E9" s="7" t="s">
        <v>50</v>
      </c>
      <c r="F9" s="6" t="s">
        <v>36</v>
      </c>
    </row>
    <row r="10" spans="1:6">
      <c r="A10" s="9">
        <v>9</v>
      </c>
      <c r="B10" s="6">
        <v>803</v>
      </c>
      <c r="C10" s="6" t="s">
        <v>33</v>
      </c>
      <c r="D10" s="6" t="s">
        <v>51</v>
      </c>
      <c r="E10" s="7" t="s">
        <v>52</v>
      </c>
      <c r="F10" s="6" t="s">
        <v>36</v>
      </c>
    </row>
    <row r="11" spans="1:6">
      <c r="A11" s="9">
        <v>10</v>
      </c>
      <c r="B11" s="6">
        <v>803</v>
      </c>
      <c r="C11" s="6" t="s">
        <v>33</v>
      </c>
      <c r="D11" s="6" t="s">
        <v>53</v>
      </c>
      <c r="E11" s="7" t="s">
        <v>54</v>
      </c>
      <c r="F11" s="6" t="s">
        <v>36</v>
      </c>
    </row>
    <row r="12" spans="1:6">
      <c r="A12" s="9">
        <v>11</v>
      </c>
      <c r="B12" s="6">
        <v>803</v>
      </c>
      <c r="C12" s="6" t="s">
        <v>33</v>
      </c>
      <c r="D12" s="6" t="s">
        <v>55</v>
      </c>
      <c r="E12" s="7" t="s">
        <v>56</v>
      </c>
      <c r="F12" s="6" t="s">
        <v>36</v>
      </c>
    </row>
    <row r="13" spans="1:6">
      <c r="A13" s="9">
        <v>12</v>
      </c>
      <c r="B13" s="6">
        <v>803</v>
      </c>
      <c r="C13" s="6" t="s">
        <v>33</v>
      </c>
      <c r="D13" s="6" t="s">
        <v>57</v>
      </c>
      <c r="E13" s="7" t="s">
        <v>58</v>
      </c>
      <c r="F13" s="6" t="s">
        <v>36</v>
      </c>
    </row>
    <row r="14" spans="1:6">
      <c r="A14" s="9">
        <v>13</v>
      </c>
      <c r="B14" s="6">
        <v>803</v>
      </c>
      <c r="C14" s="6" t="s">
        <v>33</v>
      </c>
      <c r="D14" s="6" t="s">
        <v>59</v>
      </c>
      <c r="E14" s="7" t="s">
        <v>60</v>
      </c>
      <c r="F14" s="6" t="s">
        <v>36</v>
      </c>
    </row>
    <row r="15" spans="1:6">
      <c r="A15" s="9">
        <v>14</v>
      </c>
      <c r="B15" s="6">
        <v>803</v>
      </c>
      <c r="C15" s="6" t="s">
        <v>33</v>
      </c>
      <c r="D15" s="6" t="s">
        <v>61</v>
      </c>
      <c r="E15" s="7" t="s">
        <v>62</v>
      </c>
      <c r="F15" s="6" t="s">
        <v>36</v>
      </c>
    </row>
    <row r="16" spans="1:6">
      <c r="A16" s="9">
        <v>15</v>
      </c>
      <c r="B16" s="6">
        <v>803</v>
      </c>
      <c r="C16" s="6" t="s">
        <v>33</v>
      </c>
      <c r="D16" s="6" t="s">
        <v>63</v>
      </c>
      <c r="E16" s="7" t="s">
        <v>64</v>
      </c>
      <c r="F16" s="6" t="s">
        <v>36</v>
      </c>
    </row>
    <row r="17" spans="1:6">
      <c r="A17" s="9">
        <v>16</v>
      </c>
      <c r="B17" s="6">
        <v>803</v>
      </c>
      <c r="C17" s="6" t="s">
        <v>33</v>
      </c>
      <c r="D17" s="6" t="s">
        <v>65</v>
      </c>
      <c r="E17" s="7" t="s">
        <v>66</v>
      </c>
      <c r="F17" s="6" t="s">
        <v>36</v>
      </c>
    </row>
    <row r="18" spans="1:6">
      <c r="A18" s="9">
        <v>17</v>
      </c>
      <c r="B18" s="6">
        <v>803</v>
      </c>
      <c r="C18" s="6" t="s">
        <v>33</v>
      </c>
      <c r="D18" s="6" t="s">
        <v>67</v>
      </c>
      <c r="E18" s="7" t="s">
        <v>68</v>
      </c>
      <c r="F18" s="6" t="s">
        <v>36</v>
      </c>
    </row>
    <row r="19" spans="1:6">
      <c r="A19" s="9">
        <v>18</v>
      </c>
      <c r="B19" s="6">
        <v>803</v>
      </c>
      <c r="C19" s="6" t="s">
        <v>33</v>
      </c>
      <c r="D19" s="6" t="s">
        <v>69</v>
      </c>
      <c r="E19" s="7" t="s">
        <v>70</v>
      </c>
      <c r="F19" s="6" t="s">
        <v>36</v>
      </c>
    </row>
    <row r="20" spans="1:6">
      <c r="A20" s="9">
        <v>19</v>
      </c>
      <c r="B20" s="6">
        <v>803</v>
      </c>
      <c r="C20" s="6" t="s">
        <v>33</v>
      </c>
      <c r="D20" s="6" t="s">
        <v>71</v>
      </c>
      <c r="E20" s="7" t="s">
        <v>72</v>
      </c>
      <c r="F20" s="6" t="s">
        <v>73</v>
      </c>
    </row>
    <row r="21" spans="1:6">
      <c r="A21" s="9">
        <v>20</v>
      </c>
      <c r="B21" s="6">
        <v>803</v>
      </c>
      <c r="C21" s="6" t="s">
        <v>33</v>
      </c>
      <c r="D21" s="6" t="s">
        <v>74</v>
      </c>
      <c r="E21" s="7" t="s">
        <v>75</v>
      </c>
      <c r="F21" s="6" t="s">
        <v>76</v>
      </c>
    </row>
    <row r="22" spans="1:6">
      <c r="A22" s="9">
        <v>21</v>
      </c>
      <c r="B22" s="6">
        <v>803</v>
      </c>
      <c r="C22" s="6" t="s">
        <v>33</v>
      </c>
      <c r="D22" s="6" t="s">
        <v>77</v>
      </c>
      <c r="E22" s="7" t="s">
        <v>78</v>
      </c>
      <c r="F22" s="6" t="s">
        <v>36</v>
      </c>
    </row>
    <row r="23" spans="1:6">
      <c r="A23" s="9">
        <v>22</v>
      </c>
      <c r="B23" s="6">
        <v>803</v>
      </c>
      <c r="C23" s="6" t="s">
        <v>33</v>
      </c>
      <c r="D23" s="6" t="s">
        <v>79</v>
      </c>
      <c r="E23" s="7" t="s">
        <v>80</v>
      </c>
      <c r="F23" s="6" t="s">
        <v>36</v>
      </c>
    </row>
    <row r="24" spans="1:6">
      <c r="A24" s="9">
        <v>23</v>
      </c>
      <c r="B24" s="6">
        <v>803</v>
      </c>
      <c r="C24" s="6" t="s">
        <v>33</v>
      </c>
      <c r="D24" s="6" t="s">
        <v>81</v>
      </c>
      <c r="E24" s="7" t="s">
        <v>82</v>
      </c>
      <c r="F24" s="6" t="s">
        <v>36</v>
      </c>
    </row>
    <row r="25" spans="1:6">
      <c r="A25" s="9">
        <v>24</v>
      </c>
      <c r="B25" s="6">
        <v>803</v>
      </c>
      <c r="C25" s="6" t="s">
        <v>33</v>
      </c>
      <c r="D25" s="6" t="s">
        <v>83</v>
      </c>
      <c r="E25" s="7" t="s">
        <v>84</v>
      </c>
      <c r="F25" s="6" t="s">
        <v>85</v>
      </c>
    </row>
    <row r="26" spans="1:6">
      <c r="A26" s="9">
        <v>25</v>
      </c>
      <c r="B26" s="6">
        <v>803</v>
      </c>
      <c r="C26" s="6" t="s">
        <v>33</v>
      </c>
      <c r="D26" s="6" t="s">
        <v>86</v>
      </c>
      <c r="E26" s="7" t="s">
        <v>87</v>
      </c>
      <c r="F26" s="6" t="s">
        <v>88</v>
      </c>
    </row>
    <row r="27" spans="1:6">
      <c r="A27" s="9">
        <v>26</v>
      </c>
      <c r="B27" s="6">
        <v>803</v>
      </c>
      <c r="C27" s="6" t="s">
        <v>33</v>
      </c>
      <c r="D27" s="6" t="s">
        <v>89</v>
      </c>
      <c r="E27" s="7" t="s">
        <v>90</v>
      </c>
      <c r="F27" s="6" t="s">
        <v>36</v>
      </c>
    </row>
    <row r="28" spans="1:6">
      <c r="A28" s="9">
        <v>27</v>
      </c>
      <c r="B28" s="6">
        <v>803</v>
      </c>
      <c r="C28" s="6" t="s">
        <v>33</v>
      </c>
      <c r="D28" s="6" t="s">
        <v>91</v>
      </c>
      <c r="E28" s="7" t="s">
        <v>92</v>
      </c>
      <c r="F28" s="6" t="s">
        <v>93</v>
      </c>
    </row>
    <row r="29" spans="1:6">
      <c r="A29" s="9">
        <v>28</v>
      </c>
      <c r="B29" s="6">
        <v>803</v>
      </c>
      <c r="C29" s="6" t="s">
        <v>33</v>
      </c>
      <c r="D29" s="6" t="s">
        <v>94</v>
      </c>
      <c r="E29" s="7" t="s">
        <v>95</v>
      </c>
      <c r="F29" s="6" t="s">
        <v>36</v>
      </c>
    </row>
    <row r="30" spans="1:6">
      <c r="A30" s="9">
        <v>29</v>
      </c>
      <c r="B30" s="6">
        <v>803</v>
      </c>
      <c r="C30" s="6" t="s">
        <v>33</v>
      </c>
      <c r="D30" s="6" t="s">
        <v>96</v>
      </c>
      <c r="E30" s="7" t="s">
        <v>97</v>
      </c>
      <c r="F30" s="6" t="s">
        <v>36</v>
      </c>
    </row>
    <row r="31" spans="1:6">
      <c r="A31" s="9">
        <v>30</v>
      </c>
      <c r="B31" s="6">
        <v>803</v>
      </c>
      <c r="C31" s="6" t="s">
        <v>33</v>
      </c>
      <c r="D31" s="6" t="s">
        <v>98</v>
      </c>
      <c r="E31" s="7" t="s">
        <v>99</v>
      </c>
      <c r="F31" s="6" t="s">
        <v>36</v>
      </c>
    </row>
    <row r="32" spans="1:6">
      <c r="A32" s="9">
        <v>31</v>
      </c>
      <c r="B32" s="6">
        <v>803</v>
      </c>
      <c r="C32" s="6" t="s">
        <v>33</v>
      </c>
      <c r="D32" s="6" t="s">
        <v>100</v>
      </c>
      <c r="E32" s="7" t="s">
        <v>101</v>
      </c>
      <c r="F32" s="6" t="s">
        <v>102</v>
      </c>
    </row>
    <row r="33" spans="1:6">
      <c r="A33" s="9">
        <v>32</v>
      </c>
      <c r="B33" s="6">
        <v>803</v>
      </c>
      <c r="C33" s="6" t="s">
        <v>33</v>
      </c>
      <c r="D33" s="6" t="s">
        <v>103</v>
      </c>
      <c r="E33" s="7" t="s">
        <v>104</v>
      </c>
      <c r="F33" s="6" t="s">
        <v>36</v>
      </c>
    </row>
    <row r="34" spans="1:6">
      <c r="A34" s="9">
        <v>33</v>
      </c>
      <c r="B34" s="6">
        <v>803</v>
      </c>
      <c r="C34" s="6" t="s">
        <v>33</v>
      </c>
      <c r="D34" s="6" t="s">
        <v>105</v>
      </c>
      <c r="E34" s="7" t="s">
        <v>106</v>
      </c>
      <c r="F34" s="6" t="s">
        <v>36</v>
      </c>
    </row>
    <row r="35" spans="1:6">
      <c r="A35" s="9">
        <v>34</v>
      </c>
      <c r="B35" s="6">
        <v>803</v>
      </c>
      <c r="C35" s="6" t="s">
        <v>33</v>
      </c>
      <c r="D35" s="6" t="s">
        <v>107</v>
      </c>
      <c r="E35" s="7" t="s">
        <v>108</v>
      </c>
      <c r="F35" s="6" t="s">
        <v>36</v>
      </c>
    </row>
    <row r="36" spans="1:6">
      <c r="A36" s="9">
        <v>35</v>
      </c>
      <c r="B36" s="6">
        <v>803</v>
      </c>
      <c r="C36" s="6" t="s">
        <v>33</v>
      </c>
      <c r="D36" s="6" t="s">
        <v>109</v>
      </c>
      <c r="E36" s="7" t="s">
        <v>110</v>
      </c>
      <c r="F36" s="6" t="s">
        <v>36</v>
      </c>
    </row>
    <row r="37" spans="1:6">
      <c r="A37" s="9">
        <v>36</v>
      </c>
      <c r="B37" s="6">
        <v>803</v>
      </c>
      <c r="C37" s="6" t="s">
        <v>33</v>
      </c>
      <c r="D37" s="6" t="s">
        <v>111</v>
      </c>
      <c r="E37" s="7" t="s">
        <v>112</v>
      </c>
      <c r="F37" s="6" t="s">
        <v>113</v>
      </c>
    </row>
    <row r="38" spans="1:6">
      <c r="A38" s="9">
        <v>37</v>
      </c>
      <c r="B38" s="6">
        <v>803</v>
      </c>
      <c r="C38" s="6" t="s">
        <v>33</v>
      </c>
      <c r="D38" s="6" t="s">
        <v>114</v>
      </c>
      <c r="E38" s="7" t="s">
        <v>115</v>
      </c>
      <c r="F38" s="6" t="s">
        <v>113</v>
      </c>
    </row>
    <row r="39" spans="1:6">
      <c r="A39" s="9">
        <v>38</v>
      </c>
      <c r="B39" s="6">
        <v>803</v>
      </c>
      <c r="C39" s="6" t="s">
        <v>33</v>
      </c>
      <c r="D39" s="6" t="s">
        <v>116</v>
      </c>
      <c r="E39" s="7" t="s">
        <v>117</v>
      </c>
      <c r="F39" s="6" t="s">
        <v>36</v>
      </c>
    </row>
    <row r="40" spans="1:6">
      <c r="A40" s="9">
        <v>39</v>
      </c>
      <c r="B40" s="6">
        <v>803</v>
      </c>
      <c r="C40" s="6" t="s">
        <v>33</v>
      </c>
      <c r="D40" s="6" t="s">
        <v>118</v>
      </c>
      <c r="E40" s="7" t="s">
        <v>119</v>
      </c>
      <c r="F40" s="6" t="s">
        <v>36</v>
      </c>
    </row>
    <row r="41" spans="1:6">
      <c r="A41" s="9">
        <v>40</v>
      </c>
      <c r="B41" s="6">
        <v>803</v>
      </c>
      <c r="C41" s="6" t="s">
        <v>33</v>
      </c>
      <c r="D41" s="6" t="s">
        <v>120</v>
      </c>
      <c r="E41" s="7" t="s">
        <v>121</v>
      </c>
      <c r="F41" s="6" t="s">
        <v>36</v>
      </c>
    </row>
    <row r="42" spans="1:6">
      <c r="A42" s="9">
        <v>41</v>
      </c>
      <c r="B42" s="6">
        <v>803</v>
      </c>
      <c r="C42" s="6" t="s">
        <v>33</v>
      </c>
      <c r="D42" s="6" t="s">
        <v>122</v>
      </c>
      <c r="E42" s="7" t="s">
        <v>123</v>
      </c>
      <c r="F42" s="6" t="s">
        <v>36</v>
      </c>
    </row>
    <row r="43" spans="1:6">
      <c r="A43" s="9">
        <v>42</v>
      </c>
      <c r="B43" s="6">
        <v>803</v>
      </c>
      <c r="C43" s="6" t="s">
        <v>33</v>
      </c>
      <c r="D43" s="6" t="s">
        <v>124</v>
      </c>
      <c r="E43" s="7" t="s">
        <v>125</v>
      </c>
      <c r="F43" s="6" t="s">
        <v>73</v>
      </c>
    </row>
    <row r="44" spans="1:6">
      <c r="A44" s="9">
        <v>43</v>
      </c>
      <c r="B44" s="6">
        <v>803</v>
      </c>
      <c r="C44" s="6" t="s">
        <v>33</v>
      </c>
      <c r="D44" s="6" t="s">
        <v>126</v>
      </c>
      <c r="E44" s="7" t="s">
        <v>127</v>
      </c>
      <c r="F44" s="6" t="s">
        <v>36</v>
      </c>
    </row>
    <row r="45" spans="1:6">
      <c r="A45" s="9">
        <v>44</v>
      </c>
      <c r="B45" s="6">
        <v>803</v>
      </c>
      <c r="C45" s="6" t="s">
        <v>33</v>
      </c>
      <c r="D45" s="6" t="s">
        <v>128</v>
      </c>
      <c r="E45" s="7" t="s">
        <v>129</v>
      </c>
      <c r="F45" s="6" t="s">
        <v>36</v>
      </c>
    </row>
    <row r="46" spans="1:6">
      <c r="A46" s="9">
        <v>45</v>
      </c>
      <c r="B46" s="6">
        <v>803</v>
      </c>
      <c r="C46" s="6" t="s">
        <v>33</v>
      </c>
      <c r="D46" s="6" t="s">
        <v>130</v>
      </c>
      <c r="E46" s="7" t="s">
        <v>131</v>
      </c>
      <c r="F46" s="6" t="s">
        <v>36</v>
      </c>
    </row>
    <row r="47" spans="1:6">
      <c r="A47" s="9">
        <v>46</v>
      </c>
      <c r="B47" s="6">
        <v>803</v>
      </c>
      <c r="C47" s="6" t="s">
        <v>33</v>
      </c>
      <c r="D47" s="6" t="s">
        <v>132</v>
      </c>
      <c r="E47" s="7" t="s">
        <v>133</v>
      </c>
      <c r="F47" s="6" t="s">
        <v>134</v>
      </c>
    </row>
    <row r="48" spans="1:6">
      <c r="A48" s="9">
        <v>47</v>
      </c>
      <c r="B48" s="6">
        <v>803</v>
      </c>
      <c r="C48" s="6" t="s">
        <v>33</v>
      </c>
      <c r="D48" s="6" t="s">
        <v>135</v>
      </c>
      <c r="E48" s="7" t="s">
        <v>136</v>
      </c>
      <c r="F48" s="6" t="s">
        <v>36</v>
      </c>
    </row>
    <row r="49" spans="1:6">
      <c r="A49" s="9">
        <v>48</v>
      </c>
      <c r="B49" s="6">
        <v>803</v>
      </c>
      <c r="C49" s="6" t="s">
        <v>33</v>
      </c>
      <c r="D49" s="6" t="s">
        <v>137</v>
      </c>
      <c r="E49" s="7" t="s">
        <v>138</v>
      </c>
      <c r="F49" s="6" t="s">
        <v>36</v>
      </c>
    </row>
    <row r="50" spans="1:6">
      <c r="A50" s="9">
        <v>49</v>
      </c>
      <c r="B50" s="6">
        <v>803</v>
      </c>
      <c r="C50" s="6" t="s">
        <v>33</v>
      </c>
      <c r="D50" s="6" t="s">
        <v>139</v>
      </c>
      <c r="E50" s="7" t="s">
        <v>140</v>
      </c>
      <c r="F50" s="6" t="s">
        <v>141</v>
      </c>
    </row>
    <row r="51" spans="1:6">
      <c r="A51" s="9">
        <v>50</v>
      </c>
      <c r="B51" s="6">
        <v>803</v>
      </c>
      <c r="C51" s="6" t="s">
        <v>33</v>
      </c>
      <c r="D51" s="6" t="s">
        <v>142</v>
      </c>
      <c r="E51" s="7" t="s">
        <v>143</v>
      </c>
      <c r="F51" s="6" t="s">
        <v>113</v>
      </c>
    </row>
    <row r="52" spans="1:6">
      <c r="A52" s="9">
        <v>51</v>
      </c>
      <c r="B52" s="6">
        <v>803</v>
      </c>
      <c r="C52" s="6" t="s">
        <v>33</v>
      </c>
      <c r="D52" s="15" t="s">
        <v>144</v>
      </c>
      <c r="E52" s="19" t="s">
        <v>145</v>
      </c>
      <c r="F52" s="15" t="s">
        <v>36</v>
      </c>
    </row>
    <row r="53" spans="1:6">
      <c r="A53" s="9">
        <v>52</v>
      </c>
      <c r="B53" s="6">
        <v>803</v>
      </c>
      <c r="C53" s="6" t="s">
        <v>33</v>
      </c>
      <c r="D53" s="15" t="s">
        <v>146</v>
      </c>
      <c r="E53" s="19" t="s">
        <v>147</v>
      </c>
      <c r="F53" s="15" t="s">
        <v>36</v>
      </c>
    </row>
    <row r="54" spans="1:6">
      <c r="A54" s="9">
        <v>53</v>
      </c>
      <c r="B54" s="6">
        <v>803</v>
      </c>
      <c r="C54" s="6" t="s">
        <v>33</v>
      </c>
      <c r="D54" s="15" t="s">
        <v>148</v>
      </c>
      <c r="E54" s="19" t="s">
        <v>149</v>
      </c>
      <c r="F54" s="15" t="s">
        <v>36</v>
      </c>
    </row>
    <row r="55" spans="1:6">
      <c r="A55" s="18">
        <v>54</v>
      </c>
      <c r="B55" s="6">
        <v>803</v>
      </c>
      <c r="C55" s="6" t="s">
        <v>33</v>
      </c>
      <c r="D55" s="15" t="s">
        <v>150</v>
      </c>
      <c r="E55" s="19" t="s">
        <v>151</v>
      </c>
      <c r="F55" s="15" t="s">
        <v>36</v>
      </c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1090-454D-4A09-B206-569246702BD8}">
  <dimension ref="A1:D5"/>
  <sheetViews>
    <sheetView workbookViewId="0"/>
  </sheetViews>
  <sheetFormatPr defaultColWidth="9" defaultRowHeight="15"/>
  <cols>
    <col min="1" max="1" width="17.85546875" style="11" bestFit="1" customWidth="1"/>
    <col min="2" max="2" width="34.7109375" style="11" customWidth="1"/>
    <col min="3" max="3" width="34.28515625" style="11" bestFit="1" customWidth="1"/>
    <col min="4" max="4" width="22.140625" style="11" customWidth="1"/>
    <col min="5" max="16384" width="9" style="11"/>
  </cols>
  <sheetData>
    <row r="1" spans="1:4">
      <c r="A1" s="32" t="s">
        <v>152</v>
      </c>
      <c r="B1" s="32" t="s">
        <v>1</v>
      </c>
      <c r="C1" s="32" t="s">
        <v>153</v>
      </c>
      <c r="D1" s="32" t="s">
        <v>154</v>
      </c>
    </row>
    <row r="2" spans="1:4">
      <c r="A2" s="14" t="s">
        <v>8</v>
      </c>
      <c r="B2" s="14" t="s">
        <v>155</v>
      </c>
      <c r="C2" s="12">
        <v>1</v>
      </c>
      <c r="D2" s="14" t="s">
        <v>156</v>
      </c>
    </row>
    <row r="3" spans="1:4">
      <c r="A3" s="14" t="s">
        <v>8</v>
      </c>
      <c r="B3" s="14" t="s">
        <v>155</v>
      </c>
      <c r="C3" s="12">
        <v>1</v>
      </c>
      <c r="D3" s="14" t="s">
        <v>157</v>
      </c>
    </row>
    <row r="4" spans="1:4">
      <c r="A4" s="14" t="s">
        <v>8</v>
      </c>
      <c r="B4" s="14" t="s">
        <v>155</v>
      </c>
      <c r="C4" s="12">
        <v>1</v>
      </c>
      <c r="D4" s="14" t="s">
        <v>158</v>
      </c>
    </row>
    <row r="5" spans="1:4">
      <c r="C5" s="33">
        <f>SUM(C2:C4)</f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A3B1F-E70F-4EF7-A2D0-2FC7939416EB}">
  <dimension ref="A1:D11"/>
  <sheetViews>
    <sheetView workbookViewId="0"/>
  </sheetViews>
  <sheetFormatPr defaultColWidth="9" defaultRowHeight="15"/>
  <cols>
    <col min="1" max="1" width="7.42578125" style="11" bestFit="1" customWidth="1"/>
    <col min="2" max="2" width="10" style="11" bestFit="1" customWidth="1"/>
    <col min="3" max="3" width="35.85546875" style="11" customWidth="1"/>
    <col min="4" max="4" width="19.7109375" style="11" customWidth="1"/>
    <col min="5" max="16384" width="9" style="11"/>
  </cols>
  <sheetData>
    <row r="1" spans="1:4">
      <c r="A1" s="32" t="s">
        <v>28</v>
      </c>
      <c r="B1" s="32" t="s">
        <v>0</v>
      </c>
      <c r="C1" s="32" t="s">
        <v>1</v>
      </c>
      <c r="D1" s="32" t="s">
        <v>159</v>
      </c>
    </row>
    <row r="2" spans="1:4">
      <c r="A2" s="12">
        <v>1</v>
      </c>
      <c r="B2" s="13">
        <v>803</v>
      </c>
      <c r="C2" s="14" t="s">
        <v>9</v>
      </c>
      <c r="D2" s="14" t="s">
        <v>160</v>
      </c>
    </row>
    <row r="3" spans="1:4">
      <c r="A3" s="12">
        <v>2</v>
      </c>
      <c r="B3" s="13">
        <v>803</v>
      </c>
      <c r="C3" s="14" t="s">
        <v>9</v>
      </c>
      <c r="D3" s="14" t="s">
        <v>161</v>
      </c>
    </row>
    <row r="4" spans="1:4">
      <c r="A4" s="12">
        <v>3</v>
      </c>
      <c r="B4" s="13">
        <v>803</v>
      </c>
      <c r="C4" s="14" t="s">
        <v>9</v>
      </c>
      <c r="D4" s="14" t="s">
        <v>162</v>
      </c>
    </row>
    <row r="5" spans="1:4">
      <c r="A5" s="12">
        <v>4</v>
      </c>
      <c r="B5" s="13">
        <v>803</v>
      </c>
      <c r="C5" s="14" t="s">
        <v>9</v>
      </c>
      <c r="D5" s="14" t="s">
        <v>163</v>
      </c>
    </row>
    <row r="6" spans="1:4">
      <c r="A6" s="12">
        <v>5</v>
      </c>
      <c r="B6" s="13">
        <v>803</v>
      </c>
      <c r="C6" s="14" t="s">
        <v>9</v>
      </c>
      <c r="D6" s="14" t="s">
        <v>164</v>
      </c>
    </row>
    <row r="7" spans="1:4">
      <c r="A7" s="12">
        <v>6</v>
      </c>
      <c r="B7" s="13">
        <v>803</v>
      </c>
      <c r="C7" s="14" t="s">
        <v>9</v>
      </c>
      <c r="D7" s="14" t="s">
        <v>165</v>
      </c>
    </row>
    <row r="8" spans="1:4">
      <c r="A8" s="12">
        <v>7</v>
      </c>
      <c r="B8" s="13">
        <v>803</v>
      </c>
      <c r="C8" s="14" t="s">
        <v>9</v>
      </c>
      <c r="D8" s="14" t="s">
        <v>166</v>
      </c>
    </row>
    <row r="9" spans="1:4">
      <c r="A9" s="12">
        <v>8</v>
      </c>
      <c r="B9" s="13">
        <v>803</v>
      </c>
      <c r="C9" s="14" t="s">
        <v>9</v>
      </c>
      <c r="D9" s="14" t="s">
        <v>167</v>
      </c>
    </row>
    <row r="10" spans="1:4">
      <c r="A10" s="12">
        <v>9</v>
      </c>
      <c r="B10" s="13">
        <v>803</v>
      </c>
      <c r="C10" s="14" t="s">
        <v>9</v>
      </c>
      <c r="D10" s="14" t="s">
        <v>168</v>
      </c>
    </row>
    <row r="11" spans="1:4">
      <c r="A11" s="20">
        <v>10</v>
      </c>
      <c r="B11" s="13">
        <v>803</v>
      </c>
      <c r="C11" s="14" t="s">
        <v>9</v>
      </c>
      <c r="D11" s="14" t="s">
        <v>169</v>
      </c>
    </row>
  </sheetData>
  <conditionalFormatting sqref="D2:D11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DC3F-9DB2-45CB-A9C9-863097B20D6A}">
  <dimension ref="A1:D4"/>
  <sheetViews>
    <sheetView workbookViewId="0"/>
  </sheetViews>
  <sheetFormatPr defaultColWidth="9" defaultRowHeight="15"/>
  <cols>
    <col min="1" max="1" width="7.42578125" style="8" customWidth="1"/>
    <col min="2" max="2" width="8.85546875" style="8" bestFit="1" customWidth="1"/>
    <col min="3" max="3" width="34" style="8" bestFit="1" customWidth="1"/>
    <col min="4" max="4" width="34.5703125" style="8" bestFit="1" customWidth="1"/>
    <col min="5" max="16384" width="9" style="8"/>
  </cols>
  <sheetData>
    <row r="1" spans="1:4">
      <c r="A1" s="42" t="s">
        <v>28</v>
      </c>
      <c r="B1" s="42" t="s">
        <v>0</v>
      </c>
      <c r="C1" s="42" t="s">
        <v>1</v>
      </c>
      <c r="D1" s="42" t="s">
        <v>170</v>
      </c>
    </row>
    <row r="2" spans="1:4">
      <c r="A2" s="15">
        <v>1</v>
      </c>
      <c r="B2" s="15">
        <v>803</v>
      </c>
      <c r="C2" s="15" t="s">
        <v>171</v>
      </c>
      <c r="D2" s="6" t="s">
        <v>172</v>
      </c>
    </row>
    <row r="3" spans="1:4">
      <c r="A3" s="15">
        <v>2</v>
      </c>
      <c r="B3" s="15">
        <v>803</v>
      </c>
      <c r="C3" s="15" t="s">
        <v>171</v>
      </c>
      <c r="D3" s="16" t="s">
        <v>173</v>
      </c>
    </row>
    <row r="4" spans="1:4">
      <c r="A4" s="17">
        <v>3</v>
      </c>
      <c r="B4" s="15">
        <v>803</v>
      </c>
      <c r="C4" s="15" t="s">
        <v>171</v>
      </c>
      <c r="D4" s="16" t="s">
        <v>174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7658E-153A-4FBC-8B09-D12AAC573C3C}">
  <dimension ref="A1:D4"/>
  <sheetViews>
    <sheetView workbookViewId="0"/>
  </sheetViews>
  <sheetFormatPr defaultColWidth="9" defaultRowHeight="15"/>
  <cols>
    <col min="1" max="1" width="9" style="11"/>
    <col min="2" max="2" width="8.85546875" style="11" customWidth="1"/>
    <col min="3" max="3" width="28.28515625" style="11" bestFit="1" customWidth="1"/>
    <col min="4" max="4" width="19.28515625" style="11" bestFit="1" customWidth="1"/>
    <col min="5" max="16384" width="9" style="11"/>
  </cols>
  <sheetData>
    <row r="1" spans="1:4">
      <c r="A1" s="32" t="s">
        <v>28</v>
      </c>
      <c r="B1" s="32" t="s">
        <v>0</v>
      </c>
      <c r="C1" s="32" t="s">
        <v>1</v>
      </c>
      <c r="D1" s="32" t="s">
        <v>175</v>
      </c>
    </row>
    <row r="2" spans="1:4">
      <c r="A2" s="12">
        <v>1</v>
      </c>
      <c r="B2" s="14">
        <v>803</v>
      </c>
      <c r="C2" s="14" t="s">
        <v>155</v>
      </c>
      <c r="D2" s="14" t="s">
        <v>132</v>
      </c>
    </row>
    <row r="3" spans="1:4">
      <c r="A3" s="12">
        <v>2</v>
      </c>
      <c r="B3" s="14">
        <v>803</v>
      </c>
      <c r="C3" s="14" t="s">
        <v>155</v>
      </c>
      <c r="D3" s="14" t="s">
        <v>111</v>
      </c>
    </row>
    <row r="4" spans="1:4">
      <c r="A4" s="20">
        <v>3</v>
      </c>
      <c r="B4" s="14">
        <v>803</v>
      </c>
      <c r="C4" s="14" t="s">
        <v>155</v>
      </c>
      <c r="D4" s="14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A7F6-2065-4E5F-967B-034229B3D90E}">
  <dimension ref="A1:D5"/>
  <sheetViews>
    <sheetView workbookViewId="0"/>
  </sheetViews>
  <sheetFormatPr defaultRowHeight="15" customHeight="1"/>
  <cols>
    <col min="1" max="1" width="9.85546875" bestFit="1" customWidth="1"/>
    <col min="2" max="2" width="14.85546875" bestFit="1" customWidth="1"/>
    <col min="3" max="3" width="7.7109375" style="24" bestFit="1" customWidth="1"/>
    <col min="4" max="4" width="15.28515625" bestFit="1" customWidth="1"/>
  </cols>
  <sheetData>
    <row r="1" spans="1:4" ht="15.75">
      <c r="A1" s="42" t="s">
        <v>176</v>
      </c>
      <c r="B1" s="42" t="s">
        <v>177</v>
      </c>
      <c r="C1" s="45" t="s">
        <v>4</v>
      </c>
      <c r="D1" s="42" t="s">
        <v>178</v>
      </c>
    </row>
    <row r="2" spans="1:4" ht="15.75">
      <c r="A2" s="21" t="s">
        <v>8</v>
      </c>
      <c r="B2" s="22" t="s">
        <v>179</v>
      </c>
      <c r="C2" s="23">
        <v>8.61</v>
      </c>
      <c r="D2" s="14" t="s">
        <v>86</v>
      </c>
    </row>
    <row r="3" spans="1:4" ht="15.75">
      <c r="A3" s="21" t="s">
        <v>8</v>
      </c>
      <c r="B3" s="22" t="s">
        <v>179</v>
      </c>
      <c r="C3" s="23">
        <v>8.61</v>
      </c>
      <c r="D3" s="14" t="s">
        <v>114</v>
      </c>
    </row>
    <row r="4" spans="1:4" ht="15.75">
      <c r="A4" s="21" t="s">
        <v>8</v>
      </c>
      <c r="B4" s="22" t="s">
        <v>179</v>
      </c>
      <c r="C4" s="23">
        <v>8.61</v>
      </c>
      <c r="D4" s="14" t="s">
        <v>146</v>
      </c>
    </row>
    <row r="5" spans="1:4" ht="15.75">
      <c r="C5" s="25">
        <f>SUM(C2:C4)</f>
        <v>25.83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6DE12-3643-4ACF-B404-A9CAA90B1F13}">
  <dimension ref="A1:F5"/>
  <sheetViews>
    <sheetView workbookViewId="0"/>
  </sheetViews>
  <sheetFormatPr defaultColWidth="12" defaultRowHeight="15.75"/>
  <cols>
    <col min="1" max="1" width="11" style="1" bestFit="1" customWidth="1"/>
    <col min="2" max="2" width="8.85546875" style="1" bestFit="1" customWidth="1"/>
    <col min="3" max="3" width="16.85546875" style="1" bestFit="1" customWidth="1"/>
    <col min="4" max="4" width="13.42578125" style="1" bestFit="1" customWidth="1"/>
    <col min="5" max="6" width="19.42578125" style="1" bestFit="1" customWidth="1"/>
    <col min="7" max="16384" width="12" style="1"/>
  </cols>
  <sheetData>
    <row r="1" spans="1:6">
      <c r="A1" s="46" t="s">
        <v>176</v>
      </c>
      <c r="B1" s="46" t="s">
        <v>0</v>
      </c>
      <c r="C1" s="46" t="s">
        <v>180</v>
      </c>
      <c r="D1" s="46" t="s">
        <v>181</v>
      </c>
      <c r="E1" s="46" t="s">
        <v>182</v>
      </c>
      <c r="F1" s="46" t="s">
        <v>183</v>
      </c>
    </row>
    <row r="2" spans="1:6">
      <c r="A2" s="3" t="s">
        <v>8</v>
      </c>
      <c r="B2" s="3" t="s">
        <v>184</v>
      </c>
      <c r="C2" s="3" t="s">
        <v>185</v>
      </c>
      <c r="D2" s="3" t="s">
        <v>186</v>
      </c>
      <c r="E2" s="3">
        <v>0.15</v>
      </c>
      <c r="F2" s="3">
        <v>50</v>
      </c>
    </row>
    <row r="3" spans="1:6">
      <c r="A3" s="3" t="s">
        <v>8</v>
      </c>
      <c r="B3" s="3" t="s">
        <v>184</v>
      </c>
      <c r="C3" s="3" t="s">
        <v>187</v>
      </c>
      <c r="D3" s="3" t="s">
        <v>186</v>
      </c>
      <c r="E3" s="3">
        <v>0.03</v>
      </c>
      <c r="F3" s="3">
        <v>2</v>
      </c>
    </row>
    <row r="4" spans="1:6">
      <c r="A4" s="3" t="s">
        <v>8</v>
      </c>
      <c r="B4" s="3" t="s">
        <v>184</v>
      </c>
      <c r="C4" s="3" t="s">
        <v>188</v>
      </c>
      <c r="D4" s="3"/>
      <c r="E4" s="3"/>
      <c r="F4" s="3">
        <v>2</v>
      </c>
    </row>
    <row r="5" spans="1:6">
      <c r="E5" s="26">
        <f>SUM(E2:E3)</f>
        <v>0.18</v>
      </c>
      <c r="F5" s="26">
        <f>SUM(F2:F3)</f>
        <v>52</v>
      </c>
    </row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7DC8-9024-4F47-B8DB-12B4C2A638F1}">
  <dimension ref="A1:E8"/>
  <sheetViews>
    <sheetView workbookViewId="0"/>
  </sheetViews>
  <sheetFormatPr defaultColWidth="9.5703125" defaultRowHeight="15"/>
  <cols>
    <col min="1" max="1" width="9" style="2" bestFit="1" customWidth="1"/>
    <col min="2" max="2" width="31" style="2" bestFit="1" customWidth="1"/>
    <col min="3" max="3" width="23.85546875" style="2" bestFit="1" customWidth="1"/>
    <col min="4" max="4" width="20.7109375" style="2" bestFit="1" customWidth="1"/>
    <col min="5" max="5" width="29.42578125" style="2" bestFit="1" customWidth="1"/>
    <col min="6" max="16384" width="9.5703125" style="2"/>
  </cols>
  <sheetData>
    <row r="1" spans="1:5">
      <c r="A1" s="47" t="s">
        <v>0</v>
      </c>
      <c r="B1" s="47" t="s">
        <v>1</v>
      </c>
      <c r="C1" s="47" t="s">
        <v>189</v>
      </c>
      <c r="D1" s="47" t="s">
        <v>190</v>
      </c>
      <c r="E1" s="47" t="s">
        <v>191</v>
      </c>
    </row>
    <row r="2" spans="1:5" s="4" customFormat="1">
      <c r="A2" s="3" t="s">
        <v>8</v>
      </c>
      <c r="B2" s="3" t="s">
        <v>9</v>
      </c>
      <c r="C2" s="3" t="s">
        <v>192</v>
      </c>
      <c r="D2" s="27">
        <v>16.5</v>
      </c>
      <c r="E2" s="27">
        <v>16.5</v>
      </c>
    </row>
    <row r="3" spans="1:5" s="4" customFormat="1">
      <c r="A3" s="3" t="s">
        <v>8</v>
      </c>
      <c r="B3" s="3" t="s">
        <v>9</v>
      </c>
      <c r="C3" s="3" t="s">
        <v>193</v>
      </c>
      <c r="D3" s="27">
        <v>0.25</v>
      </c>
      <c r="E3" s="27">
        <v>0.25</v>
      </c>
    </row>
    <row r="4" spans="1:5" s="4" customFormat="1">
      <c r="A4" s="3" t="s">
        <v>8</v>
      </c>
      <c r="B4" s="3" t="s">
        <v>9</v>
      </c>
      <c r="C4" s="3" t="s">
        <v>194</v>
      </c>
      <c r="D4" s="29">
        <v>10.5</v>
      </c>
      <c r="E4" s="29">
        <v>10.5</v>
      </c>
    </row>
    <row r="5" spans="1:5">
      <c r="A5" s="3" t="s">
        <v>8</v>
      </c>
      <c r="B5" s="3" t="s">
        <v>9</v>
      </c>
      <c r="C5" s="3" t="s">
        <v>195</v>
      </c>
      <c r="D5" s="30">
        <v>3.5</v>
      </c>
      <c r="E5" s="30">
        <v>3.5</v>
      </c>
    </row>
    <row r="6" spans="1:5">
      <c r="A6" s="3" t="s">
        <v>8</v>
      </c>
      <c r="B6" s="3" t="s">
        <v>9</v>
      </c>
      <c r="C6" s="3" t="s">
        <v>196</v>
      </c>
      <c r="D6" s="30">
        <v>4.5</v>
      </c>
      <c r="E6" s="30">
        <v>4.5</v>
      </c>
    </row>
    <row r="7" spans="1:5">
      <c r="A7" s="3" t="s">
        <v>8</v>
      </c>
      <c r="B7" s="3" t="s">
        <v>9</v>
      </c>
      <c r="C7" s="3" t="s">
        <v>197</v>
      </c>
      <c r="D7" s="30">
        <v>0.5</v>
      </c>
      <c r="E7" s="30">
        <v>0.5</v>
      </c>
    </row>
    <row r="8" spans="1:5">
      <c r="D8" s="28">
        <f>SUM(D2:D7)</f>
        <v>35.75</v>
      </c>
      <c r="E8" s="31">
        <f>SUM(E2:E7)</f>
        <v>35.75</v>
      </c>
    </row>
  </sheetData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9F74BB7204EC4C8CBA9EC5F7807174" ma:contentTypeVersion="8" ma:contentTypeDescription="Create a new document." ma:contentTypeScope="" ma:versionID="9e4e779e90ecb2452ef40ed20d0eb807">
  <xsd:schema xmlns:xsd="http://www.w3.org/2001/XMLSchema" xmlns:xs="http://www.w3.org/2001/XMLSchema" xmlns:p="http://schemas.microsoft.com/office/2006/metadata/properties" xmlns:ns1="http://schemas.microsoft.com/sharepoint/v3" xmlns:ns2="e17324d3-cf25-4e91-98e9-81bed5d1e2da" xmlns:ns3="18b5a390-0ccb-4670-89ab-85ae051beb8f" targetNamespace="http://schemas.microsoft.com/office/2006/metadata/properties" ma:root="true" ma:fieldsID="a68780e1a5cb5c131db6d6f60a3358fc" ns1:_="" ns2:_="" ns3:_="">
    <xsd:import namespace="http://schemas.microsoft.com/sharepoint/v3"/>
    <xsd:import namespace="e17324d3-cf25-4e91-98e9-81bed5d1e2da"/>
    <xsd:import namespace="18b5a390-0ccb-4670-89ab-85ae051beb8f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324d3-cf25-4e91-98e9-81bed5d1e2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b5a390-0ccb-4670-89ab-85ae051beb8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18b5a390-0ccb-4670-89ab-85ae051beb8f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72E6973-F783-42CD-AAD0-E9E1C8955214}"/>
</file>

<file path=customXml/itemProps2.xml><?xml version="1.0" encoding="utf-8"?>
<ds:datastoreItem xmlns:ds="http://schemas.openxmlformats.org/officeDocument/2006/customXml" ds:itemID="{BAE41F91-EBBA-4A64-9F4E-4731EA8D5761}"/>
</file>

<file path=customXml/itemProps3.xml><?xml version="1.0" encoding="utf-8"?>
<ds:datastoreItem xmlns:ds="http://schemas.openxmlformats.org/officeDocument/2006/customXml" ds:itemID="{BF010EBA-7B3D-4A6B-B772-820D3F924C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Tomlinson</dc:creator>
  <cp:keywords/>
  <dc:description/>
  <cp:lastModifiedBy>Stephanie Tomlinson</cp:lastModifiedBy>
  <cp:revision/>
  <dcterms:created xsi:type="dcterms:W3CDTF">2025-02-05T05:31:18Z</dcterms:created>
  <dcterms:modified xsi:type="dcterms:W3CDTF">2026-07-12T01:55:48Z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0x010100E29F74BB7204EC4C8CBA9EC5F7807174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Order">
    <vt:r8>1487800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